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44EAD4D336747A193A481B4341D7DD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5145" y="1333500"/>
          <a:ext cx="1816100" cy="1809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8B7A847FC804E93A1C55629AD504E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75145" y="7199630"/>
          <a:ext cx="1121410" cy="994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425CDDF2FDCF4E2793D647390839EBA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2218690"/>
          <a:ext cx="1216660" cy="1212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C258A9CC354468FB45CF53937D1702C" descr="962b9f9e29a16323b8684c9e4390f41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13625" y="9882505"/>
          <a:ext cx="10049510" cy="5652135"/>
        </a:xfrm>
        <a:prstGeom prst="rect">
          <a:avLst/>
        </a:prstGeom>
      </xdr:spPr>
    </xdr:pic>
  </etc:cellImage>
  <etc:cellImage>
    <xdr:pic>
      <xdr:nvPicPr>
        <xdr:cNvPr id="13" name="ID_4534E6008EC146EF95F6AB4D5BF5FD1B" descr="b7dc8bc6b4e1ca481377d373d754081c"/>
        <xdr:cNvPicPr>
          <a:picLocks noChangeAspect="1"/>
        </xdr:cNvPicPr>
      </xdr:nvPicPr>
      <xdr:blipFill>
        <a:blip r:embed="rId5"/>
        <a:srcRect l="1957" t="13929" r="9934" b="17690"/>
        <a:stretch>
          <a:fillRect/>
        </a:stretch>
      </xdr:blipFill>
      <xdr:spPr>
        <a:xfrm rot="16200000">
          <a:off x="19534505" y="12936220"/>
          <a:ext cx="4973320" cy="6816090"/>
        </a:xfrm>
        <a:prstGeom prst="rect">
          <a:avLst/>
        </a:prstGeom>
      </xdr:spPr>
    </xdr:pic>
  </etc:cellImage>
  <etc:cellImage>
    <xdr:pic>
      <xdr:nvPicPr>
        <xdr:cNvPr id="14" name="ID_5AD646708F9E4B7E90730162674771AA" descr="e818708f99c7b903562439d9f4fdb9c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502245" y="7529830"/>
          <a:ext cx="10083165" cy="56559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<sst xmlns="http://schemas.openxmlformats.org/spreadsheetml/2006/main" count="37" uniqueCount="33">
  <si>
    <t>交控集团工会2026年春节慰问物资
采购清单</t>
  </si>
  <si>
    <t>序号</t>
  </si>
  <si>
    <t>商品名称</t>
  </si>
  <si>
    <t>品牌
名称</t>
  </si>
  <si>
    <t>商品型号
/规格</t>
  </si>
  <si>
    <t>单位</t>
  </si>
  <si>
    <t>预计采购数量</t>
  </si>
  <si>
    <t>产品图片</t>
  </si>
  <si>
    <t>参考单价（元）</t>
  </si>
  <si>
    <t>小计（元）</t>
  </si>
  <si>
    <t>备注</t>
  </si>
  <si>
    <t>生产标准质量、保质期等信息要求</t>
  </si>
  <si>
    <t>其他图片</t>
  </si>
  <si>
    <t>牛奶</t>
  </si>
  <si>
    <t>特伦苏纯牛奶</t>
  </si>
  <si>
    <t>250ml*12</t>
  </si>
  <si>
    <t>提</t>
  </si>
  <si>
    <t>2026年1月份最新日期</t>
  </si>
  <si>
    <t>苹果</t>
  </si>
  <si>
    <t>新疆阿克苏糖心苹果</t>
  </si>
  <si>
    <t>5KG</t>
  </si>
  <si>
    <t>箱</t>
  </si>
  <si>
    <t>此包装为10斤</t>
  </si>
  <si>
    <t>水果应当新鲜干爽，无腐烂、虫眼、明显病斑、破损等，残余农药含量不能超过国家有关标准。</t>
  </si>
  <si>
    <t>砂糖橘</t>
  </si>
  <si>
    <t>砂糖橘礼盒装</t>
  </si>
  <si>
    <t>一箱10斤礼盒装</t>
  </si>
  <si>
    <t>坚果礼盒</t>
  </si>
  <si>
    <t>锦绣坚果礼</t>
  </si>
  <si>
    <t>1226g</t>
  </si>
  <si>
    <t>小白杏 60g                                                  
夏威夷果 60g                                                           山楂条 120g
 熟核桃 100g (红色款)    
小麻花130g（牛肉）
焦糖饼干 68g
 蒜香青豆 188g (红色款)
坚果乳 250ml</t>
  </si>
  <si>
    <t>包装全新、商标牌号、生产日期清楚。产品在送达指定地点的时间有效质保时间不低于质保期的三分之二。</t>
  </si>
  <si>
    <t>最高限价（元）：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</si>
</sst>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55" zoomScaleNormal="55" workbookViewId="0">
      <pane ySplit="2" topLeftCell="A3" activePane="bottomLeft" state="frozen"/>
      <selection/>
      <selection pane="bottomLeft" activeCell="I8" sqref="I8"/>
    </sheetView>
  </sheetViews>
  <sheetFormatPr defaultColWidth="9" defaultRowHeight="13.5" outlineLevelRow="6"/>
  <cols>
    <col min="2" max="2" width="19.125" customWidth="1"/>
    <col min="3" max="3" width="27.675" customWidth="1"/>
    <col min="4" max="4" width="18.0916666666667" customWidth="1"/>
    <col min="5" max="6" width="20.8166666666667" style="2" customWidth="1"/>
    <col min="7" max="7" width="22.2083333333333" customWidth="1"/>
    <col min="8" max="8" width="23.8583333333333" customWidth="1"/>
    <col min="9" max="9" width="20.5083333333333" customWidth="1"/>
    <col min="10" max="10" width="35" customWidth="1"/>
    <col min="11" max="11" width="32.2583333333333" style="3" customWidth="1"/>
    <col min="12" max="12" width="53.5916666666667" customWidth="1"/>
  </cols>
  <sheetData>
    <row r="1" s="1" customFormat="1" ht="6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="1" customFormat="1" ht="6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179" customHeight="1" spans="1:12">
      <c r="A3" s="10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>
        <v>135</v>
      </c>
      <c r="G3" s="10" t="str">
        <f>_xlfn.DISPIMG("ID_425CDDF2FDCF4E2793D647390839EBAF",1)</f>
        <v>=DISPIMG("ID_425CDDF2FDCF4E2793D647390839EBAF",1)</v>
      </c>
      <c r="H3" s="10">
        <v>47</v>
      </c>
      <c r="I3" s="10">
        <f>F3*H3</f>
        <v>6345</v>
      </c>
      <c r="J3" s="10"/>
      <c r="K3" s="10" t="s">
        <v>17</v>
      </c>
      <c r="L3" s="11"/>
    </row>
    <row r="4" customFormat="1" ht="166" customHeight="1" spans="1:12">
      <c r="A4" s="10">
        <v>2</v>
      </c>
      <c r="B4" s="10" t="s">
        <v>18</v>
      </c>
      <c r="C4" s="10" t="s">
        <v>19</v>
      </c>
      <c r="D4" s="10" t="s">
        <v>20</v>
      </c>
      <c r="E4" s="10" t="s">
        <v>21</v>
      </c>
      <c r="F4" s="10">
        <v>180</v>
      </c>
      <c r="G4" s="10" t="str">
        <f>_xlfn.DISPIMG("ID_6C258A9CC354468FB45CF53937D1702C",1)</f>
        <v>=DISPIMG("ID_6C258A9CC354468FB45CF53937D1702C",1)</v>
      </c>
      <c r="H4" s="10">
        <v>70</v>
      </c>
      <c r="I4" s="10">
        <f>F4*H4</f>
        <v>12600</v>
      </c>
      <c r="J4" s="10" t="s">
        <v>22</v>
      </c>
      <c r="K4" s="10" t="s">
        <v>23</v>
      </c>
      <c r="L4" s="11" t="str">
        <f>_xlfn.DISPIMG("ID_5AD646708F9E4B7E90730162674771AA",1)</f>
        <v>=DISPIMG("ID_5AD646708F9E4B7E90730162674771AA",1)</v>
      </c>
    </row>
    <row r="5" customFormat="1" ht="177" customHeight="1" spans="1:12">
      <c r="A5" s="10">
        <v>3</v>
      </c>
      <c r="B5" s="10" t="s">
        <v>24</v>
      </c>
      <c r="C5" s="10" t="s">
        <v>25</v>
      </c>
      <c r="D5" s="10" t="s">
        <v>20</v>
      </c>
      <c r="E5" s="10" t="s">
        <v>21</v>
      </c>
      <c r="F5" s="10">
        <v>135</v>
      </c>
      <c r="G5" s="10" t="str">
        <f>_xlfn.DISPIMG("ID_08B7A847FC804E93A1C55629AD504E59",1)</f>
        <v>=DISPIMG("ID_08B7A847FC804E93A1C55629AD504E59",1)</v>
      </c>
      <c r="H5" s="10">
        <v>60</v>
      </c>
      <c r="I5" s="10">
        <f>F5*H5</f>
        <v>8100</v>
      </c>
      <c r="J5" s="10" t="s">
        <v>26</v>
      </c>
      <c r="K5" s="10" t="s">
        <v>23</v>
      </c>
      <c r="L5" s="11"/>
    </row>
    <row r="6" customFormat="1" ht="249" customHeight="1" spans="1:12">
      <c r="A6" s="10">
        <v>4</v>
      </c>
      <c r="B6" s="10" t="s">
        <v>27</v>
      </c>
      <c r="C6" s="10" t="s">
        <v>28</v>
      </c>
      <c r="D6" s="10" t="s">
        <v>29</v>
      </c>
      <c r="E6" s="10" t="s">
        <v>16</v>
      </c>
      <c r="F6" s="10">
        <v>126</v>
      </c>
      <c r="G6" s="12" t="str">
        <f>_xlfn.DISPIMG("ID_044EAD4D336747A193A481B4341D7DDB",1)</f>
        <v>=DISPIMG("ID_044EAD4D336747A193A481B4341D7DDB",1)</v>
      </c>
      <c r="H6" s="10">
        <v>70</v>
      </c>
      <c r="I6" s="10">
        <f>F6*H6</f>
        <v>8820</v>
      </c>
      <c r="J6" s="10" t="s">
        <v>30</v>
      </c>
      <c r="K6" s="10" t="s">
        <v>31</v>
      </c>
      <c r="L6" s="10" t="str">
        <f>_xlfn.DISPIMG("ID_4534E6008EC146EF95F6AB4D5BF5FD1B",1)</f>
        <v>=DISPIMG("ID_4534E6008EC146EF95F6AB4D5BF5FD1B",1)</v>
      </c>
    </row>
    <row r="7" ht="61" customHeight="1" spans="1:12">
      <c r="A7" s="13" t="s">
        <v>32</v>
      </c>
      <c r="B7" s="14"/>
      <c r="C7" s="14"/>
      <c r="D7" s="14"/>
      <c r="E7" s="14"/>
      <c r="F7" s="14"/>
      <c r="G7" s="14"/>
      <c r="H7" s="15"/>
      <c r="I7" s="10">
        <f>SUM(I3:I6)</f>
        <v>35865</v>
      </c>
      <c r="J7" s="16"/>
      <c r="K7" s="17"/>
      <c r="L7" s="18"/>
    </row>
  </sheetData>
  <mergeCells count="2">
    <mergeCell ref="A1:L1"/>
    <mergeCell ref="A7:H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</cp:lastModifiedBy>
  <dcterms:created xsi:type="dcterms:W3CDTF">2025-01-02T06:01:00Z</dcterms:created>
  <dcterms:modified xsi:type="dcterms:W3CDTF">2026-01-07T03:56:06Z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F53899652424420099414B89E39D5B9A_13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